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EFTERSKOLE\ShareFile\Personal Folders\"/>
    </mc:Choice>
  </mc:AlternateContent>
  <xr:revisionPtr revIDLastSave="0" documentId="13_ncr:1_{36C93A53-BFE0-4BC1-A1E9-0E30C61B8643}" xr6:coauthVersionLast="43" xr6:coauthVersionMax="43" xr10:uidLastSave="{00000000-0000-0000-0000-000000000000}"/>
  <bookViews>
    <workbookView xWindow="-120" yWindow="-120" windowWidth="25440" windowHeight="15390" xr2:uid="{586D1A35-EF0A-9E4D-A946-0CF87823158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" l="1"/>
  <c r="B21" i="1"/>
  <c r="B26" i="1" s="1"/>
  <c r="B15" i="1"/>
  <c r="B18" i="1" s="1"/>
  <c r="B16" i="1" l="1"/>
  <c r="B29" i="1"/>
  <c r="B27" i="1"/>
  <c r="B17" i="1"/>
</calcChain>
</file>

<file path=xl/sharedStrings.xml><?xml version="1.0" encoding="utf-8"?>
<sst xmlns="http://schemas.openxmlformats.org/spreadsheetml/2006/main" count="36" uniqueCount="26">
  <si>
    <t>Indtast kun i de gule felter</t>
  </si>
  <si>
    <t>Skoleåret 2019/20</t>
  </si>
  <si>
    <t>feriedage</t>
  </si>
  <si>
    <t>timer</t>
  </si>
  <si>
    <t>Skoleåret 2020/21</t>
  </si>
  <si>
    <t>Ferie optjent fra 1. september 2020 og frem til 31. august 2021 kan afholdes i skoleåret 2020/21 (dog tidligst efter 1. september 2020) efter reglerne i den nye ferielov om</t>
  </si>
  <si>
    <t>I skoleåret 2020/21 er der således i alt</t>
  </si>
  <si>
    <t>Nettoårsnormen (dvs bruttoårsnormen efter fradrag af S/H-dage og feriedage) i skoleåret 2019/20 er således</t>
  </si>
  <si>
    <t xml:space="preserve">I normale skoleår fratrækkes for fuldtidsansatte 185 timer for ferie i bruttoårsnormen. I skoleåret 2019/20 fratrækkes i stedet  </t>
  </si>
  <si>
    <t>I normale skoleår fratrækkes for fuldtidsansatte 185 timer i bruttoårsnormen. I skoleåret 2020/21 fratrækkes i stedet</t>
  </si>
  <si>
    <t>Nettoårsnormen (dvs bruttoårsnormen efter fradrag af S/H-dage og feriedage) i skoleåret 2020/21 er således</t>
  </si>
  <si>
    <t>Indtast antallet af feriedage optjent i perioden 1. september 2020 til 31. august 2021, der afholdes i skoleåret 2020/21 (dog først fra 1. september 2020 til 31. juli 2021)</t>
  </si>
  <si>
    <t>Forøgelse af nettoårsnormen i forholdt til et normalt skoleår, hvor der er 25 feriedage</t>
  </si>
  <si>
    <t>Forøgelse af nettoårsnorm i forhold til normalt skoleår, hvor der er 25 feriedage</t>
  </si>
  <si>
    <t>Beregning af nettoårsnorm for lærere i skoleårene 2019/20 og 2020/21 i forhold til ændret ferieoptjening</t>
  </si>
  <si>
    <t>Hvilken beskæftigelsesgrad har læreren i skoleåret 2019/20? (Fuldtid: 1,00. Hvis ansættelsen fx er på 80%, så skriv 0,80 i det gule felt)</t>
  </si>
  <si>
    <t>Hvilken beskæftigelsesgrad har læreren i skoleåret 2012/21? (Fuldtid: 1,00. Hvis ansættelsen fx er på 80%, så skriv 0,80 i det gule felt)</t>
  </si>
  <si>
    <t>og 5 i august (skoleåret 2019/20. Skolen kan have anden praksis.  KUN de dage der IKKE er afholdt senest d. 31. juli 2019, skal indtastes i næste række.</t>
  </si>
  <si>
    <t>Samlet antal feriedage i skoleåret 2019/20</t>
  </si>
  <si>
    <t>Hvor mange af disse dage afholdes i skoleåret 2019/20 (senest 31. juli 2020?)</t>
  </si>
  <si>
    <t>Ferie optjent i perioden 1. september 2019 til 31. august 2020 indefryses og kan derfor ikke holdes i skoleåret 2020/21.</t>
  </si>
  <si>
    <t>I perioden 1. januar 2019 til 31. august 2019 optjenes 16,64 dage. Disse er normalt afholdt i skoleåret 2019/20 (celle B14 ovenfor). En eventuel restsaldo fremgår her:</t>
  </si>
  <si>
    <t>samtidighedsferie. Dvs der KAN afholdes op til 25 feriedage, HVIS der holdes forskudsferie. Uden forskud kan max afholdes 20,83 feriedage. Anbefalingen er 20 dage i juli 2021.</t>
  </si>
  <si>
    <t xml:space="preserve">I 2018 blev der optjent 25 feriedage til afholdelse i perioden 1. maj 2019 til 30. april 2020. Normalt afholdes 20 af disse feriedage i juli 2019 (dvs i skoleåret 2018/19), </t>
  </si>
  <si>
    <r>
      <t xml:space="preserve">Hvor mange feriedage </t>
    </r>
    <r>
      <rPr>
        <b/>
        <sz val="12"/>
        <color theme="1"/>
        <rFont val="Calibri"/>
        <family val="2"/>
        <scheme val="minor"/>
      </rPr>
      <t>optjent i kalenderåret 2018</t>
    </r>
    <r>
      <rPr>
        <sz val="12"/>
        <color theme="1"/>
        <rFont val="Calibri"/>
        <family val="2"/>
        <scheme val="minor"/>
      </rPr>
      <t xml:space="preserve"> afholdes i skoleåret 2019/20? (Dvs afholdes i perioden fra d. 1. august 2019 og frem til ferieårets udløb d. 30. april 2020)</t>
    </r>
  </si>
  <si>
    <t xml:space="preserve">Fra 1. januar 2019 til 31. august 2019 optjenes 16,64 feriedage. Perioden er forkortet pga overgang til den nye ferielov. Dagene kan holdes i perioden 1. maj 2020 til 31. sept. 2020.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</si>
</sst>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1" fillId="2" borderId="0" xfId="0" applyFont="1" applyFill="1"/>
    <xf numFmtId="0" fontId="0" fillId="0" borderId="1" xfId="0" applyBorder="1"/>
    <xf numFmtId="0" fontId="0" fillId="2" borderId="1" xfId="0" applyFill="1" applyBorder="1"/>
    <xf numFmtId="0" fontId="1" fillId="0" borderId="2" xfId="0" applyFont="1" applyBorder="1"/>
    <xf numFmtId="0" fontId="0" fillId="0" borderId="5" xfId="0" applyBorder="1"/>
    <xf numFmtId="0" fontId="0" fillId="0" borderId="14" xfId="0" applyBorder="1"/>
    <xf numFmtId="0" fontId="0" fillId="0" borderId="0" xfId="0" applyBorder="1"/>
    <xf numFmtId="0" fontId="0" fillId="0" borderId="4" xfId="0" applyBorder="1"/>
    <xf numFmtId="0" fontId="0" fillId="0" borderId="16" xfId="0" applyBorder="1"/>
    <xf numFmtId="0" fontId="0" fillId="0" borderId="15" xfId="0" applyBorder="1"/>
    <xf numFmtId="0" fontId="4" fillId="0" borderId="15" xfId="0" applyFont="1" applyBorder="1"/>
    <xf numFmtId="0" fontId="0" fillId="0" borderId="19" xfId="0" applyBorder="1"/>
    <xf numFmtId="0" fontId="0" fillId="0" borderId="20" xfId="0" applyBorder="1"/>
    <xf numFmtId="2" fontId="0" fillId="2" borderId="5" xfId="0" applyNumberFormat="1" applyFill="1" applyBorder="1"/>
    <xf numFmtId="2" fontId="0" fillId="2" borderId="7" xfId="0" applyNumberFormat="1" applyFill="1" applyBorder="1"/>
    <xf numFmtId="0" fontId="0" fillId="3" borderId="1" xfId="0" applyFill="1" applyBorder="1"/>
    <xf numFmtId="0" fontId="1" fillId="0" borderId="8" xfId="0" applyFont="1" applyBorder="1"/>
    <xf numFmtId="2" fontId="1" fillId="0" borderId="9" xfId="0" applyNumberFormat="1" applyFont="1" applyBorder="1"/>
    <xf numFmtId="0" fontId="1" fillId="0" borderId="10" xfId="0" applyFont="1" applyBorder="1"/>
    <xf numFmtId="0" fontId="1" fillId="0" borderId="11" xfId="0" applyFont="1" applyBorder="1"/>
    <xf numFmtId="2" fontId="1" fillId="0" borderId="12" xfId="0" applyNumberFormat="1" applyFont="1" applyBorder="1"/>
    <xf numFmtId="0" fontId="1" fillId="0" borderId="13" xfId="0" applyFont="1" applyBorder="1"/>
    <xf numFmtId="0" fontId="1" fillId="0" borderId="17" xfId="0" applyFont="1" applyFill="1" applyBorder="1"/>
    <xf numFmtId="0" fontId="1" fillId="0" borderId="18" xfId="0" applyFont="1" applyBorder="1"/>
    <xf numFmtId="0" fontId="1" fillId="0" borderId="11" xfId="0" applyFont="1" applyFill="1" applyBorder="1"/>
    <xf numFmtId="0" fontId="1" fillId="0" borderId="12" xfId="0" applyFont="1" applyBorder="1"/>
    <xf numFmtId="0" fontId="0" fillId="4" borderId="15" xfId="0" applyFill="1" applyBorder="1"/>
    <xf numFmtId="0" fontId="0" fillId="4" borderId="3" xfId="0" applyFill="1" applyBorder="1"/>
    <xf numFmtId="0" fontId="0" fillId="4" borderId="6" xfId="0" applyFill="1" applyBorder="1"/>
    <xf numFmtId="0" fontId="1" fillId="0" borderId="17" xfId="0" applyFont="1" applyBorder="1"/>
    <xf numFmtId="0" fontId="0" fillId="0" borderId="22" xfId="0" applyBorder="1"/>
    <xf numFmtId="0" fontId="2" fillId="0" borderId="8" xfId="0" applyFont="1" applyBorder="1"/>
    <xf numFmtId="0" fontId="0" fillId="4" borderId="21" xfId="0" applyFill="1" applyBorder="1"/>
    <xf numFmtId="0" fontId="4" fillId="0" borderId="2" xfId="0" applyFont="1" applyBorder="1"/>
    <xf numFmtId="0" fontId="4" fillId="0" borderId="23" xfId="0" applyFont="1" applyBorder="1"/>
    <xf numFmtId="0" fontId="4" fillId="0" borderId="2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E51FE-437A-EB47-9D2E-53CD9AA95167}">
  <dimension ref="A1:C29"/>
  <sheetViews>
    <sheetView tabSelected="1" zoomScale="120" zoomScaleNormal="120" workbookViewId="0">
      <selection activeCell="A4" sqref="A4"/>
    </sheetView>
  </sheetViews>
  <sheetFormatPr defaultColWidth="11" defaultRowHeight="15.75" x14ac:dyDescent="0.25"/>
  <cols>
    <col min="1" max="1" width="147.125" customWidth="1"/>
    <col min="2" max="2" width="8.625" customWidth="1"/>
  </cols>
  <sheetData>
    <row r="1" spans="1:3" ht="21" x14ac:dyDescent="0.35">
      <c r="A1" s="1" t="s">
        <v>14</v>
      </c>
    </row>
    <row r="3" spans="1:3" x14ac:dyDescent="0.25">
      <c r="A3" s="2" t="s">
        <v>0</v>
      </c>
    </row>
    <row r="4" spans="1:3" ht="16.5" thickBot="1" x14ac:dyDescent="0.3"/>
    <row r="5" spans="1:3" x14ac:dyDescent="0.25">
      <c r="A5" s="29" t="s">
        <v>15</v>
      </c>
      <c r="B5" s="15">
        <v>1</v>
      </c>
    </row>
    <row r="6" spans="1:3" ht="16.5" thickBot="1" x14ac:dyDescent="0.3">
      <c r="A6" s="30" t="s">
        <v>16</v>
      </c>
      <c r="B6" s="16">
        <v>1</v>
      </c>
    </row>
    <row r="7" spans="1:3" ht="16.5" thickBot="1" x14ac:dyDescent="0.3"/>
    <row r="8" spans="1:3" ht="18.75" x14ac:dyDescent="0.3">
      <c r="A8" s="33" t="s">
        <v>1</v>
      </c>
      <c r="B8" s="9"/>
      <c r="C8" s="6"/>
    </row>
    <row r="9" spans="1:3" x14ac:dyDescent="0.25">
      <c r="A9" s="35" t="s">
        <v>23</v>
      </c>
      <c r="B9" s="32"/>
      <c r="C9" s="10"/>
    </row>
    <row r="10" spans="1:3" x14ac:dyDescent="0.25">
      <c r="A10" s="36" t="s">
        <v>17</v>
      </c>
      <c r="B10" s="32"/>
      <c r="C10" s="10"/>
    </row>
    <row r="11" spans="1:3" x14ac:dyDescent="0.25">
      <c r="A11" s="34" t="s">
        <v>24</v>
      </c>
      <c r="B11" s="4">
        <v>5</v>
      </c>
      <c r="C11" s="10" t="s">
        <v>2</v>
      </c>
    </row>
    <row r="12" spans="1:3" x14ac:dyDescent="0.25">
      <c r="A12" s="11"/>
      <c r="B12" s="17"/>
      <c r="C12" s="10"/>
    </row>
    <row r="13" spans="1:3" x14ac:dyDescent="0.25">
      <c r="A13" s="12" t="s">
        <v>25</v>
      </c>
      <c r="B13" s="3"/>
      <c r="C13" s="10"/>
    </row>
    <row r="14" spans="1:3" x14ac:dyDescent="0.25">
      <c r="A14" s="28" t="s">
        <v>19</v>
      </c>
      <c r="B14" s="4">
        <v>16.64</v>
      </c>
      <c r="C14" s="10" t="s">
        <v>2</v>
      </c>
    </row>
    <row r="15" spans="1:3" ht="16.5" thickBot="1" x14ac:dyDescent="0.3">
      <c r="A15" s="31" t="s">
        <v>18</v>
      </c>
      <c r="B15" s="5">
        <f>B11+B14</f>
        <v>21.64</v>
      </c>
      <c r="C15" s="25" t="s">
        <v>2</v>
      </c>
    </row>
    <row r="16" spans="1:3" ht="16.5" thickBot="1" x14ac:dyDescent="0.3">
      <c r="A16" s="18" t="s">
        <v>8</v>
      </c>
      <c r="B16" s="19">
        <f>B15*7.4*B5</f>
        <v>160.13600000000002</v>
      </c>
      <c r="C16" s="20" t="s">
        <v>3</v>
      </c>
    </row>
    <row r="17" spans="1:3" ht="16.5" thickBot="1" x14ac:dyDescent="0.3">
      <c r="A17" s="18" t="s">
        <v>13</v>
      </c>
      <c r="B17" s="19">
        <f>(25-B15)*7.4*B5</f>
        <v>24.863999999999997</v>
      </c>
      <c r="C17" s="20" t="s">
        <v>3</v>
      </c>
    </row>
    <row r="18" spans="1:3" ht="16.5" thickBot="1" x14ac:dyDescent="0.3">
      <c r="A18" s="21" t="s">
        <v>7</v>
      </c>
      <c r="B18" s="22">
        <f>(1872.2-(B15*7.4))*B5</f>
        <v>1712.0640000000001</v>
      </c>
      <c r="C18" s="23" t="s">
        <v>3</v>
      </c>
    </row>
    <row r="19" spans="1:3" ht="16.5" thickBot="1" x14ac:dyDescent="0.3"/>
    <row r="20" spans="1:3" ht="18.75" x14ac:dyDescent="0.3">
      <c r="A20" s="33" t="s">
        <v>4</v>
      </c>
      <c r="B20" s="9"/>
      <c r="C20" s="6"/>
    </row>
    <row r="21" spans="1:3" x14ac:dyDescent="0.25">
      <c r="A21" s="35" t="s">
        <v>21</v>
      </c>
      <c r="B21" s="32">
        <f>16.64-B14</f>
        <v>0</v>
      </c>
      <c r="C21" s="10" t="s">
        <v>2</v>
      </c>
    </row>
    <row r="22" spans="1:3" x14ac:dyDescent="0.25">
      <c r="A22" s="37" t="s">
        <v>20</v>
      </c>
      <c r="B22" s="7"/>
      <c r="C22" s="13"/>
    </row>
    <row r="23" spans="1:3" x14ac:dyDescent="0.25">
      <c r="A23" s="37" t="s">
        <v>5</v>
      </c>
      <c r="B23" s="8"/>
      <c r="C23" s="14"/>
    </row>
    <row r="24" spans="1:3" x14ac:dyDescent="0.25">
      <c r="A24" s="36" t="s">
        <v>22</v>
      </c>
      <c r="B24" s="8"/>
      <c r="C24" s="14"/>
    </row>
    <row r="25" spans="1:3" x14ac:dyDescent="0.25">
      <c r="A25" s="34" t="s">
        <v>11</v>
      </c>
      <c r="B25" s="4">
        <v>20</v>
      </c>
      <c r="C25" s="10" t="s">
        <v>2</v>
      </c>
    </row>
    <row r="26" spans="1:3" ht="16.5" thickBot="1" x14ac:dyDescent="0.3">
      <c r="A26" s="24" t="s">
        <v>6</v>
      </c>
      <c r="B26" s="5">
        <f>B21+B25</f>
        <v>20</v>
      </c>
      <c r="C26" s="25" t="s">
        <v>2</v>
      </c>
    </row>
    <row r="27" spans="1:3" ht="16.5" thickBot="1" x14ac:dyDescent="0.3">
      <c r="A27" s="26" t="s">
        <v>9</v>
      </c>
      <c r="B27" s="22">
        <f>B26*7.4*B6</f>
        <v>148</v>
      </c>
      <c r="C27" s="23" t="s">
        <v>3</v>
      </c>
    </row>
    <row r="28" spans="1:3" ht="16.5" thickBot="1" x14ac:dyDescent="0.3">
      <c r="A28" s="26" t="s">
        <v>12</v>
      </c>
      <c r="B28" s="27">
        <f>(25-B25)*7.4*B6</f>
        <v>37</v>
      </c>
      <c r="C28" s="23" t="s">
        <v>3</v>
      </c>
    </row>
    <row r="29" spans="1:3" ht="16.5" thickBot="1" x14ac:dyDescent="0.3">
      <c r="A29" s="26" t="s">
        <v>10</v>
      </c>
      <c r="B29" s="22">
        <f>(1864.8-(B26*7.4))*B6</f>
        <v>1716.8</v>
      </c>
      <c r="C29" s="23" t="s">
        <v>3</v>
      </c>
    </row>
  </sheetData>
  <dataValidations count="1">
    <dataValidation type="decimal" allowBlank="1" showInputMessage="1" showErrorMessage="1" errorTitle="For mange dage" error="Der kan maks indtastes 16,64 dage." sqref="B14" xr:uid="{8079E856-83DA-4B68-A8CB-654E2937BEDA}">
      <formula1>0</formula1>
      <formula2>16.64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Christian Petersen</cp:lastModifiedBy>
  <dcterms:created xsi:type="dcterms:W3CDTF">2019-05-22T19:13:57Z</dcterms:created>
  <dcterms:modified xsi:type="dcterms:W3CDTF">2019-05-23T13:04:43Z</dcterms:modified>
</cp:coreProperties>
</file>